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10" windowHeight="11850" activeTab="0"/>
  </bookViews>
  <sheets>
    <sheet name="kosztorys 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<sst xmlns="http://schemas.openxmlformats.org/spreadsheetml/2006/main" count="46" uniqueCount="40">
  <si>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Opis</t>
  </si>
  <si>
    <t>1</t>
  </si>
  <si>
    <t xml:space="preserve">  1</t>
  </si>
  <si>
    <t>SST-D-01.01.01</t>
  </si>
  <si>
    <t>km</t>
  </si>
  <si>
    <t>SST-D.02.01.01</t>
  </si>
  <si>
    <t>SST-D-04.04.02</t>
  </si>
  <si>
    <t>SST-D-05.03.05</t>
  </si>
  <si>
    <t>Lp.</t>
  </si>
  <si>
    <t>Nr  SST</t>
  </si>
  <si>
    <t xml:space="preserve">Roboty ziemne </t>
  </si>
  <si>
    <t>Roboty pomiarowe CPV 45100000-8</t>
  </si>
  <si>
    <t>Pobocze</t>
  </si>
  <si>
    <r>
      <t>m</t>
    </r>
    <r>
      <rPr>
        <vertAlign val="superscript"/>
        <sz val="11"/>
        <rFont val="Bookman Old Style"/>
        <family val="1"/>
      </rPr>
      <t>2</t>
    </r>
  </si>
  <si>
    <t>Konstrukcja nawierzchni jezdni  CPV 45233140-2</t>
  </si>
  <si>
    <t>D.04.01.01</t>
  </si>
  <si>
    <t>SST-D 04.04.02</t>
  </si>
  <si>
    <t>Wartość netto</t>
  </si>
  <si>
    <t>Wartość brutto</t>
  </si>
  <si>
    <t>Cena jedn.</t>
  </si>
  <si>
    <t>Wartość</t>
  </si>
  <si>
    <t>Jedn. miary</t>
  </si>
  <si>
    <t>Ilość jedn.</t>
  </si>
  <si>
    <t>Razem roboty pomiarowe</t>
  </si>
  <si>
    <t>Razem roboty ziemne</t>
  </si>
  <si>
    <t xml:space="preserve">Nawierzchnie z destruktu asfaltowego- warstwa górna o gr. po zagęszczeniu 5 cm (destrukt zapewnia  wykonawca)  </t>
  </si>
  <si>
    <t xml:space="preserve">Roboty pomiarowe przy liniowych robotach ziemnych, trasa dróg w terenie równinnym, ze wskazaniem granicy pasa drogowego </t>
  </si>
  <si>
    <t xml:space="preserve">VAT 23 % </t>
  </si>
  <si>
    <t>Razem konstrukcja nawierzchni</t>
  </si>
  <si>
    <r>
      <t>m</t>
    </r>
    <r>
      <rPr>
        <vertAlign val="superscript"/>
        <sz val="11"/>
        <rFont val="Bookman Old Style"/>
        <family val="1"/>
      </rPr>
      <t>3</t>
    </r>
  </si>
  <si>
    <t xml:space="preserve">Nawierzchnie z betonu asfaltowego, warstwa asfaltowa wiążąca AC 16W, KR 3, grubości 7·cm wraz z oczyszczeniem i  skropieniem warstwy spodniej asfaltem oraz regulacją wysokościową urządzeń infrastruktury technicznej                                            5,1m x 50 mb </t>
  </si>
  <si>
    <t>Razem pobocza</t>
  </si>
  <si>
    <t xml:space="preserve">SST D-                     04.10.01c </t>
  </si>
  <si>
    <t>Nawierzchnie z betonu asfaltowego, warstwa asfaltowa ścieralna AC 11S, KR 3, grubości 4·cm wraz z oczyszczeniem i  skropieniem warstwy spodniej asfaltem                                                                              5,0m x 50 mb</t>
  </si>
  <si>
    <t xml:space="preserve">Warstwa  podbudowy z kruszyw frakcji 0-63 mm o grubości po zagęszczeniu 20 cm </t>
  </si>
  <si>
    <t xml:space="preserve">"Remont drogi dojazdowej położnej na działce nr 360 w miejscowości Lipie" </t>
  </si>
  <si>
    <t xml:space="preserve">Profilowanie i zagęszczenie podłoża pod warstwy konstrukcyjne pobocza - 0,5m x 50m x 2 strony </t>
  </si>
  <si>
    <t xml:space="preserve">Roboty ziemne koparkami przedsiębiernymi z transportem urobku samochodami samowyładowczymi do 10·km, koparka 0,40·m3, grunt kategorii I                                                         1. odmulenie rowu przydrożnego - 50 mb x 0,60m2=30m3                         2. korytowanie pod konstrukcje poboczy - 50mb x 0,55 x 0,25 x 2 strony = 13,75 m3  </t>
  </si>
  <si>
    <t xml:space="preserve">Wykonaie podbudowy MC o grubości warstwy  20 cm z doziarnieniem kruszywem frkacji 0 - 31,5 . Grubość wartswy doziarnienia 10 cm.                                                       5,2 x 50 mb </t>
  </si>
  <si>
    <t xml:space="preserve">Kosztorys ofertowy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</si>
</sst>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name val="Bookman Old Style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 quotePrefix="1">
      <alignment horizontal="center" vertical="top"/>
    </xf>
    <xf numFmtId="0" fontId="4" fillId="0" borderId="10" xfId="0" applyFont="1" applyBorder="1" applyAlignment="1" quotePrefix="1">
      <alignment vertical="center"/>
    </xf>
    <xf numFmtId="0" fontId="5" fillId="33" borderId="10" xfId="0" applyFont="1" applyFill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165" fontId="0" fillId="0" borderId="0" xfId="42" applyFont="1" applyAlignment="1">
      <alignment/>
    </xf>
    <xf numFmtId="165" fontId="6" fillId="11" borderId="10" xfId="42" applyFont="1" applyFill="1" applyBorder="1" applyAlignment="1">
      <alignment horizontal="center" vertical="center" wrapText="1"/>
    </xf>
    <xf numFmtId="165" fontId="4" fillId="33" borderId="10" xfId="42" applyFont="1" applyFill="1" applyBorder="1" applyAlignment="1">
      <alignment horizontal="center" vertical="center" wrapText="1"/>
    </xf>
    <xf numFmtId="165" fontId="4" fillId="0" borderId="12" xfId="42" applyFont="1" applyBorder="1" applyAlignment="1" quotePrefix="1">
      <alignment vertical="center"/>
    </xf>
    <xf numFmtId="165" fontId="9" fillId="0" borderId="10" xfId="42" applyFont="1" applyBorder="1" applyAlignment="1">
      <alignment/>
    </xf>
    <xf numFmtId="165" fontId="0" fillId="0" borderId="10" xfId="42" applyFont="1" applyBorder="1" applyAlignment="1">
      <alignment horizontal="center" vertical="center"/>
    </xf>
    <xf numFmtId="165" fontId="0" fillId="0" borderId="10" xfId="42" applyFont="1" applyBorder="1" applyAlignment="1">
      <alignment vertical="center"/>
    </xf>
    <xf numFmtId="165" fontId="0" fillId="0" borderId="10" xfId="42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34" borderId="10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165" fontId="4" fillId="0" borderId="13" xfId="44" applyFont="1" applyBorder="1" applyAlignment="1">
      <alignment vertical="center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 vertical="center"/>
    </xf>
    <xf numFmtId="0" fontId="5" fillId="0" borderId="11" xfId="0" applyFont="1" applyBorder="1" applyAlignment="1" quotePrefix="1">
      <alignment horizontal="right" vertical="center"/>
    </xf>
    <xf numFmtId="0" fontId="8" fillId="0" borderId="14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tabSelected="1" zoomScale="125" zoomScaleNormal="125" zoomScalePageLayoutView="0" workbookViewId="0" topLeftCell="A1">
      <selection activeCell="J18" sqref="J18"/>
    </sheetView>
  </sheetViews>
  <sheetFormatPr defaultColWidth="9.140625" defaultRowHeight="12.75"/>
  <cols>
    <col min="1" max="1" width="4.28125" style="1" customWidth="1"/>
    <col min="2" max="2" width="12.00390625" style="14" customWidth="1"/>
    <col min="3" max="3" width="46.7109375" style="11" customWidth="1"/>
    <col min="4" max="4" width="6.8515625" style="4" customWidth="1"/>
    <col min="5" max="5" width="10.140625" style="4" customWidth="1"/>
    <col min="6" max="6" width="12.28125" style="26" customWidth="1"/>
    <col min="7" max="7" width="15.7109375" style="26" customWidth="1"/>
  </cols>
  <sheetData>
    <row r="1" spans="1:11" ht="35.25" customHeight="1">
      <c r="A1" s="49" t="s">
        <v>39</v>
      </c>
      <c r="B1" s="50"/>
      <c r="C1" s="50"/>
      <c r="D1" s="50"/>
      <c r="E1" s="50"/>
      <c r="F1" s="50"/>
      <c r="G1" s="51"/>
      <c r="H1" s="16"/>
      <c r="I1" s="16"/>
      <c r="J1" s="16"/>
      <c r="K1" s="16"/>
    </row>
    <row r="2" spans="1:11" ht="62.25" customHeight="1">
      <c r="A2" s="52" t="s">
        <v>35</v>
      </c>
      <c r="B2" s="53"/>
      <c r="C2" s="53"/>
      <c r="D2" s="53"/>
      <c r="E2" s="53"/>
      <c r="F2" s="53"/>
      <c r="G2" s="54"/>
      <c r="H2" s="16"/>
      <c r="I2" s="16"/>
      <c r="J2" s="16"/>
      <c r="K2" s="16"/>
    </row>
    <row r="3" spans="1:11" s="2" customFormat="1" ht="33.75" customHeight="1">
      <c r="A3" s="9" t="s">
        <v>8</v>
      </c>
      <c r="B3" s="9" t="s">
        <v>9</v>
      </c>
      <c r="C3" s="9" t="s">
        <v>0</v>
      </c>
      <c r="D3" s="9" t="s">
        <v>21</v>
      </c>
      <c r="E3" s="9" t="s">
        <v>22</v>
      </c>
      <c r="F3" s="27" t="s">
        <v>19</v>
      </c>
      <c r="G3" s="27" t="s">
        <v>20</v>
      </c>
      <c r="H3" s="16"/>
      <c r="I3" s="16"/>
      <c r="J3" s="16"/>
      <c r="K3" s="16"/>
    </row>
    <row r="4" spans="1:7" ht="15">
      <c r="A4" s="5" t="s">
        <v>1</v>
      </c>
      <c r="B4" s="12"/>
      <c r="C4" s="56" t="s">
        <v>11</v>
      </c>
      <c r="D4" s="56"/>
      <c r="E4" s="56"/>
      <c r="F4" s="28"/>
      <c r="G4" s="28"/>
    </row>
    <row r="5" spans="1:8" ht="45">
      <c r="A5" s="6" t="s">
        <v>2</v>
      </c>
      <c r="B5" s="13" t="s">
        <v>3</v>
      </c>
      <c r="C5" s="10" t="s">
        <v>26</v>
      </c>
      <c r="D5" s="21" t="s">
        <v>4</v>
      </c>
      <c r="E5" s="34">
        <v>0.05</v>
      </c>
      <c r="F5" s="32"/>
      <c r="G5" s="32">
        <f>E5*F5</f>
        <v>0</v>
      </c>
      <c r="H5" s="3"/>
    </row>
    <row r="6" spans="1:8" ht="15">
      <c r="A6" s="43" t="s">
        <v>23</v>
      </c>
      <c r="B6" s="44"/>
      <c r="C6" s="44"/>
      <c r="D6" s="44"/>
      <c r="E6" s="44"/>
      <c r="F6" s="29"/>
      <c r="G6" s="30">
        <f>G5</f>
        <v>0</v>
      </c>
      <c r="H6" s="3"/>
    </row>
    <row r="7" spans="1:7" ht="15">
      <c r="A7" s="7">
        <v>2</v>
      </c>
      <c r="B7" s="12"/>
      <c r="C7" s="55" t="s">
        <v>10</v>
      </c>
      <c r="D7" s="55"/>
      <c r="E7" s="55"/>
      <c r="F7" s="28"/>
      <c r="G7" s="28"/>
    </row>
    <row r="8" spans="1:11" s="17" customFormat="1" ht="120">
      <c r="A8" s="8">
        <v>2</v>
      </c>
      <c r="B8" s="13" t="s">
        <v>5</v>
      </c>
      <c r="C8" s="10" t="s">
        <v>37</v>
      </c>
      <c r="D8" s="18" t="s">
        <v>29</v>
      </c>
      <c r="E8" s="19">
        <v>43.75</v>
      </c>
      <c r="F8" s="33"/>
      <c r="G8" s="33">
        <f>E8*F8</f>
        <v>0</v>
      </c>
      <c r="K8" s="20"/>
    </row>
    <row r="9" spans="1:7" ht="15">
      <c r="A9" s="43" t="s">
        <v>24</v>
      </c>
      <c r="B9" s="44"/>
      <c r="C9" s="44"/>
      <c r="D9" s="44"/>
      <c r="E9" s="44"/>
      <c r="F9" s="29"/>
      <c r="G9" s="30">
        <f>SUM(G8:G8)</f>
        <v>0</v>
      </c>
    </row>
    <row r="10" spans="1:7" ht="15">
      <c r="A10" s="7">
        <v>3</v>
      </c>
      <c r="B10" s="12"/>
      <c r="C10" s="55" t="s">
        <v>14</v>
      </c>
      <c r="D10" s="55"/>
      <c r="E10" s="55"/>
      <c r="F10" s="28"/>
      <c r="G10" s="28"/>
    </row>
    <row r="11" spans="1:10" ht="60">
      <c r="A11" s="8">
        <v>3</v>
      </c>
      <c r="B11" s="37" t="s">
        <v>32</v>
      </c>
      <c r="C11" s="36" t="s">
        <v>38</v>
      </c>
      <c r="D11" s="18" t="s">
        <v>13</v>
      </c>
      <c r="E11" s="38">
        <v>260</v>
      </c>
      <c r="F11" s="33"/>
      <c r="G11" s="33">
        <f>E11*F11</f>
        <v>0</v>
      </c>
      <c r="H11" s="24"/>
      <c r="I11" s="24"/>
      <c r="J11" s="25"/>
    </row>
    <row r="12" spans="1:11" ht="90.75" customHeight="1">
      <c r="A12" s="8">
        <v>4</v>
      </c>
      <c r="B12" s="13" t="s">
        <v>7</v>
      </c>
      <c r="C12" s="10" t="s">
        <v>30</v>
      </c>
      <c r="D12" s="18" t="s">
        <v>13</v>
      </c>
      <c r="E12" s="19">
        <v>255</v>
      </c>
      <c r="F12" s="33"/>
      <c r="G12" s="33">
        <f>E12*F12</f>
        <v>0</v>
      </c>
      <c r="H12" s="17"/>
      <c r="I12" s="17"/>
      <c r="J12" s="20"/>
      <c r="K12" s="20"/>
    </row>
    <row r="13" spans="1:11" ht="81.75" customHeight="1">
      <c r="A13" s="8">
        <v>5</v>
      </c>
      <c r="B13" s="13" t="s">
        <v>7</v>
      </c>
      <c r="C13" s="10" t="s">
        <v>33</v>
      </c>
      <c r="D13" s="18" t="s">
        <v>13</v>
      </c>
      <c r="E13" s="19">
        <v>250</v>
      </c>
      <c r="F13" s="33"/>
      <c r="G13" s="33">
        <f>E13*F13</f>
        <v>0</v>
      </c>
      <c r="H13" s="17"/>
      <c r="I13" s="17"/>
      <c r="J13" s="20"/>
      <c r="K13" s="20"/>
    </row>
    <row r="14" spans="1:11" ht="15">
      <c r="A14" s="43" t="s">
        <v>28</v>
      </c>
      <c r="B14" s="44"/>
      <c r="C14" s="44"/>
      <c r="D14" s="44"/>
      <c r="E14" s="44"/>
      <c r="F14" s="29"/>
      <c r="G14" s="30">
        <f>SUM(G11:G13)</f>
        <v>0</v>
      </c>
      <c r="H14" s="17"/>
      <c r="I14" s="17"/>
      <c r="J14" s="17"/>
      <c r="K14" s="17"/>
    </row>
    <row r="15" spans="1:7" ht="15">
      <c r="A15" s="7">
        <v>4</v>
      </c>
      <c r="B15" s="12"/>
      <c r="C15" s="55" t="s">
        <v>12</v>
      </c>
      <c r="D15" s="55"/>
      <c r="E15" s="55"/>
      <c r="F15" s="28"/>
      <c r="G15" s="28"/>
    </row>
    <row r="16" spans="1:48" ht="52.5" customHeight="1">
      <c r="A16" s="8">
        <v>6</v>
      </c>
      <c r="B16" s="18" t="s">
        <v>15</v>
      </c>
      <c r="C16" s="22" t="s">
        <v>36</v>
      </c>
      <c r="D16" s="18" t="s">
        <v>13</v>
      </c>
      <c r="E16" s="19">
        <v>50</v>
      </c>
      <c r="F16" s="31"/>
      <c r="G16" s="31">
        <f>E16*F16</f>
        <v>0</v>
      </c>
      <c r="AR16" s="35"/>
      <c r="AS16" s="35"/>
      <c r="AT16" s="35"/>
      <c r="AU16" s="35"/>
      <c r="AV16" s="35"/>
    </row>
    <row r="17" spans="1:48" ht="51" customHeight="1">
      <c r="A17" s="8">
        <v>7</v>
      </c>
      <c r="B17" s="15" t="s">
        <v>6</v>
      </c>
      <c r="C17" s="10" t="s">
        <v>34</v>
      </c>
      <c r="D17" s="18" t="s">
        <v>13</v>
      </c>
      <c r="E17" s="19">
        <v>50</v>
      </c>
      <c r="F17" s="31"/>
      <c r="G17" s="31">
        <f>E17*F17</f>
        <v>0</v>
      </c>
      <c r="AR17" s="35"/>
      <c r="AS17" s="35"/>
      <c r="AT17" s="35"/>
      <c r="AU17" s="35"/>
      <c r="AV17" s="35"/>
    </row>
    <row r="18" spans="1:7" ht="60" customHeight="1">
      <c r="A18" s="8">
        <v>8</v>
      </c>
      <c r="B18" s="13" t="s">
        <v>16</v>
      </c>
      <c r="C18" s="23" t="s">
        <v>25</v>
      </c>
      <c r="D18" s="18" t="s">
        <v>13</v>
      </c>
      <c r="E18" s="19">
        <v>50</v>
      </c>
      <c r="F18" s="33"/>
      <c r="G18" s="31">
        <f>E18*F18</f>
        <v>0</v>
      </c>
    </row>
    <row r="19" spans="1:7" ht="21" customHeight="1">
      <c r="A19" s="43" t="s">
        <v>31</v>
      </c>
      <c r="B19" s="44"/>
      <c r="C19" s="44"/>
      <c r="D19" s="44"/>
      <c r="E19" s="44"/>
      <c r="F19" s="29"/>
      <c r="G19" s="30">
        <f>G16+G17+G18</f>
        <v>0</v>
      </c>
    </row>
    <row r="20" spans="1:7" ht="15">
      <c r="A20" s="7"/>
      <c r="B20" s="12"/>
      <c r="C20" s="39"/>
      <c r="D20" s="40"/>
      <c r="E20" s="41"/>
      <c r="F20" s="28"/>
      <c r="G20" s="28"/>
    </row>
    <row r="21" spans="1:7" ht="15">
      <c r="A21" s="43"/>
      <c r="B21" s="44"/>
      <c r="C21" s="44"/>
      <c r="D21" s="44"/>
      <c r="E21" s="44"/>
      <c r="F21" s="29"/>
      <c r="G21" s="30"/>
    </row>
    <row r="22" spans="1:7" ht="27" customHeight="1">
      <c r="A22" s="45" t="s">
        <v>17</v>
      </c>
      <c r="B22" s="46"/>
      <c r="C22" s="46"/>
      <c r="D22" s="46"/>
      <c r="E22" s="46"/>
      <c r="F22" s="47"/>
      <c r="G22" s="30">
        <f>G9+G14+G19</f>
        <v>0</v>
      </c>
    </row>
    <row r="23" spans="1:7" ht="22.5" customHeight="1">
      <c r="A23" s="45" t="s">
        <v>27</v>
      </c>
      <c r="B23" s="46"/>
      <c r="C23" s="46"/>
      <c r="D23" s="46"/>
      <c r="E23" s="46"/>
      <c r="F23" s="47"/>
      <c r="G23" s="30">
        <f>G22*23%</f>
        <v>0</v>
      </c>
    </row>
    <row r="24" spans="1:7" ht="27" customHeight="1">
      <c r="A24" s="45" t="s">
        <v>18</v>
      </c>
      <c r="B24" s="46"/>
      <c r="C24" s="46"/>
      <c r="D24" s="46"/>
      <c r="E24" s="46"/>
      <c r="F24" s="47"/>
      <c r="G24" s="30">
        <f>G22+G23</f>
        <v>0</v>
      </c>
    </row>
    <row r="28" spans="4:7" ht="12.75">
      <c r="D28" s="48"/>
      <c r="E28" s="48"/>
      <c r="F28" s="48"/>
      <c r="G28" s="48"/>
    </row>
    <row r="29" spans="4:7" ht="12.75">
      <c r="D29" s="42"/>
      <c r="E29" s="42"/>
      <c r="F29" s="42"/>
      <c r="G29" s="42"/>
    </row>
    <row r="30" spans="4:7" ht="12.75">
      <c r="D30" s="42"/>
      <c r="E30" s="42"/>
      <c r="F30" s="42"/>
      <c r="G30" s="42"/>
    </row>
    <row r="31" spans="4:7" ht="12.75">
      <c r="D31" s="42"/>
      <c r="E31" s="42"/>
      <c r="F31" s="42"/>
      <c r="G31" s="42"/>
    </row>
  </sheetData>
  <sheetProtection/>
  <mergeCells count="18">
    <mergeCell ref="A1:G1"/>
    <mergeCell ref="A2:G2"/>
    <mergeCell ref="C7:E7"/>
    <mergeCell ref="C15:E15"/>
    <mergeCell ref="A6:E6"/>
    <mergeCell ref="C10:E10"/>
    <mergeCell ref="A9:E9"/>
    <mergeCell ref="C4:E4"/>
    <mergeCell ref="A14:E14"/>
    <mergeCell ref="C20:E20"/>
    <mergeCell ref="D31:G31"/>
    <mergeCell ref="A19:E19"/>
    <mergeCell ref="D29:G30"/>
    <mergeCell ref="A21:E21"/>
    <mergeCell ref="A22:F22"/>
    <mergeCell ref="A23:F23"/>
    <mergeCell ref="A24:F24"/>
    <mergeCell ref="D28:G28"/>
  </mergeCells>
  <printOptions/>
  <pageMargins left="0.75" right="0.32" top="0.64" bottom="0.46" header="0.5" footer="0.5"/>
  <pageSetup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Nowakowska</dc:creator>
  <cp:keywords/>
  <dc:description/>
  <cp:lastModifiedBy>Jarosław Trzebiński</cp:lastModifiedBy>
  <cp:lastPrinted>2024-03-07T07:41:47Z</cp:lastPrinted>
  <dcterms:created xsi:type="dcterms:W3CDTF">2011-07-20T17:14:06Z</dcterms:created>
  <dcterms:modified xsi:type="dcterms:W3CDTF">2024-03-07T08:13:16Z</dcterms:modified>
  <cp:category/>
  <cp:version/>
  <cp:contentType/>
  <cp:contentStatus/>
</cp:coreProperties>
</file>